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dor\Desktop\FAP\"/>
    </mc:Choice>
  </mc:AlternateContent>
  <xr:revisionPtr revIDLastSave="0" documentId="13_ncr:1_{62C0F859-178E-48F5-BFD3-F16DD868A32C}" xr6:coauthVersionLast="47" xr6:coauthVersionMax="47" xr10:uidLastSave="{00000000-0000-0000-0000-000000000000}"/>
  <bookViews>
    <workbookView xWindow="-108" yWindow="-108" windowWidth="23256" windowHeight="12456" activeTab="1" xr2:uid="{9635F1DA-D176-48CC-B58D-F7FD939A5776}"/>
  </bookViews>
  <sheets>
    <sheet name="MASCULINO" sheetId="4" r:id="rId1"/>
    <sheet name="FEMENINO" sheetId="1" r:id="rId2"/>
  </sheets>
  <definedNames>
    <definedName name="_xlnm._FilterDatabase" localSheetId="0" hidden="1">MASCULINO!$A$2:$A$35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1" l="1"/>
  <c r="C15" i="1"/>
  <c r="C19" i="4"/>
  <c r="C33" i="4"/>
  <c r="C3" i="4"/>
  <c r="C7" i="4"/>
  <c r="C5" i="4"/>
  <c r="C9" i="4"/>
  <c r="C15" i="4"/>
  <c r="C29" i="4"/>
  <c r="C17" i="4"/>
  <c r="C25" i="4"/>
  <c r="C21" i="4"/>
  <c r="C35" i="4"/>
  <c r="C23" i="4"/>
  <c r="C31" i="4"/>
  <c r="D3" i="1"/>
  <c r="C7" i="1"/>
  <c r="C5" i="1"/>
  <c r="C13" i="1"/>
  <c r="C9" i="1"/>
  <c r="C3" i="1"/>
  <c r="C19" i="1"/>
</calcChain>
</file>

<file path=xl/sharedStrings.xml><?xml version="1.0" encoding="utf-8"?>
<sst xmlns="http://schemas.openxmlformats.org/spreadsheetml/2006/main" count="66" uniqueCount="61">
  <si>
    <t>Abegail Deocareza</t>
  </si>
  <si>
    <t>Carolina Poux</t>
  </si>
  <si>
    <t>Olga Mizikina</t>
  </si>
  <si>
    <t>Camila Maresca</t>
  </si>
  <si>
    <t>Maria Grau Samper</t>
  </si>
  <si>
    <t>Vanessa Roca Loan</t>
  </si>
  <si>
    <t>Aida Aixàs I Glez</t>
  </si>
  <si>
    <t>Ignacio Vaca</t>
  </si>
  <si>
    <t>Gustavo Morales</t>
  </si>
  <si>
    <t>Oscar Cerezo</t>
  </si>
  <si>
    <t>Sergio Palomo</t>
  </si>
  <si>
    <t>Eduard Juste Armengol</t>
  </si>
  <si>
    <t>Aleix Gras Godoy</t>
  </si>
  <si>
    <t>Francesc Farràs</t>
  </si>
  <si>
    <t>Thomas Castano</t>
  </si>
  <si>
    <t>Emilio Palomo</t>
  </si>
  <si>
    <t>Schugar Puchalvert Gimenez</t>
  </si>
  <si>
    <t>NOM I GOGNOM</t>
  </si>
  <si>
    <t>PUNTS JUGADORA</t>
  </si>
  <si>
    <t>PUNTS PARELLA</t>
  </si>
  <si>
    <t>RANKING</t>
  </si>
  <si>
    <t>PUNTS JUGADOR</t>
  </si>
  <si>
    <t>Roberto Carballes</t>
  </si>
  <si>
    <t>Borja Miralles</t>
  </si>
  <si>
    <t>Roberto Bautista</t>
  </si>
  <si>
    <t>Domenec Suria</t>
  </si>
  <si>
    <t>Eric Bri</t>
  </si>
  <si>
    <t>Guillem Martinez</t>
  </si>
  <si>
    <t>Aleix Sans</t>
  </si>
  <si>
    <t>Alex Fernandez</t>
  </si>
  <si>
    <t>Hector Rodriguez</t>
  </si>
  <si>
    <t>Jordi Castella</t>
  </si>
  <si>
    <t>Higini Martinez</t>
  </si>
  <si>
    <t>Jose Luis Pereira</t>
  </si>
  <si>
    <t>Ivan Pereira</t>
  </si>
  <si>
    <t>Unai Gegundez</t>
  </si>
  <si>
    <t>Arnau Palomo</t>
  </si>
  <si>
    <t>Berta Juncosa</t>
  </si>
  <si>
    <t>Alba Ruiz</t>
  </si>
  <si>
    <t>Carla Puntí</t>
  </si>
  <si>
    <t>Sara Caceres</t>
  </si>
  <si>
    <t>Iraida Alonso</t>
  </si>
  <si>
    <t>Javi Perez</t>
  </si>
  <si>
    <t>Aleix Gabarrell</t>
  </si>
  <si>
    <t>Alba Angrill</t>
  </si>
  <si>
    <t>Miriam Navarro</t>
  </si>
  <si>
    <t>Maria Amorin</t>
  </si>
  <si>
    <t>Diana Larrull</t>
  </si>
  <si>
    <t>Mireia Jordi</t>
  </si>
  <si>
    <t>Carlota Jordi</t>
  </si>
  <si>
    <t>Adel Duran</t>
  </si>
  <si>
    <t>Roger Raurell</t>
  </si>
  <si>
    <t>Angy Rousseu</t>
  </si>
  <si>
    <t>Roger Blanco</t>
  </si>
  <si>
    <t>Christian Vidal</t>
  </si>
  <si>
    <t>Hignacio Huidobro</t>
  </si>
  <si>
    <t>Eric Pastor</t>
  </si>
  <si>
    <t>Jan Rubio</t>
  </si>
  <si>
    <t>Arnau Mallofre</t>
  </si>
  <si>
    <t>Tomas Babot</t>
  </si>
  <si>
    <t>Xavier Babot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</si>
</sst>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2" xfId="0" applyBorder="1"/>
    <xf numFmtId="0" fontId="0" fillId="0" borderId="3" xfId="0" applyBorder="1"/>
    <xf numFmtId="49" fontId="0" fillId="0" borderId="4" xfId="0" applyNumberFormat="1" applyBorder="1"/>
    <xf numFmtId="49" fontId="0" fillId="0" borderId="5" xfId="0" applyNumberFormat="1" applyBorder="1"/>
    <xf numFmtId="0" fontId="0" fillId="0" borderId="4" xfId="0" applyBorder="1"/>
    <xf numFmtId="0" fontId="0" fillId="0" borderId="5" xfId="0" applyBorder="1"/>
    <xf numFmtId="0" fontId="0" fillId="0" borderId="1" xfId="0" applyBorder="1" applyAlignment="1">
      <alignment horizontal="center"/>
    </xf>
    <xf numFmtId="49" fontId="0" fillId="2" borderId="4" xfId="0" applyNumberFormat="1" applyFill="1" applyBorder="1"/>
    <xf numFmtId="0" fontId="0" fillId="2" borderId="4" xfId="0" applyFill="1" applyBorder="1"/>
    <xf numFmtId="49" fontId="0" fillId="2" borderId="5" xfId="0" applyNumberFormat="1" applyFill="1" applyBorder="1"/>
    <xf numFmtId="0" fontId="0" fillId="2" borderId="5" xfId="0" applyFill="1" applyBorder="1"/>
    <xf numFmtId="0" fontId="0" fillId="0" borderId="6" xfId="0" applyBorder="1"/>
    <xf numFmtId="0" fontId="0" fillId="0" borderId="1" xfId="0" applyBorder="1"/>
    <xf numFmtId="0" fontId="0" fillId="0" borderId="4" xfId="0" applyFill="1" applyBorder="1"/>
    <xf numFmtId="0" fontId="0" fillId="0" borderId="5" xfId="0" applyFill="1" applyBorder="1"/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competicio.fandpadel.com/tournaments/9122513-4t-torneig-federat-anyospark-fap-2026/participants/viewCard?p_id=9214150&amp;e_id=9122515" TargetMode="External"/><Relationship Id="rId3" Type="http://schemas.openxmlformats.org/officeDocument/2006/relationships/hyperlink" Target="https://competicio.fandpadel.com/tournaments/9122513-4t-torneig-federat-anyospark-fap-2026/participants/viewCard?p_id=9188972&amp;e_id=9122515" TargetMode="External"/><Relationship Id="rId7" Type="http://schemas.openxmlformats.org/officeDocument/2006/relationships/hyperlink" Target="https://competicio.fandpadel.com/tournaments/9122513-4t-torneig-federat-anyospark-fap-2026/participants/viewCard?p_id=9210198&amp;e_id=9122515" TargetMode="External"/><Relationship Id="rId2" Type="http://schemas.openxmlformats.org/officeDocument/2006/relationships/hyperlink" Target="https://competicio.fandpadel.com/tournaments/9122513-4t-torneig-federat-anyospark-fap-2026/participants/viewCard?p_id=9153113&amp;e_id=9122515" TargetMode="External"/><Relationship Id="rId1" Type="http://schemas.openxmlformats.org/officeDocument/2006/relationships/hyperlink" Target="https://competicio.fandpadel.com/tournaments/9122513-4t-torneig-federat-anyospark-fap-2026/participants/viewCard?p_id=9153113&amp;e_id=9122515" TargetMode="External"/><Relationship Id="rId6" Type="http://schemas.openxmlformats.org/officeDocument/2006/relationships/hyperlink" Target="https://competicio.fandpadel.com/tournaments/9122513-4t-torneig-federat-anyospark-fap-2026/participants/viewCard?p_id=9210198&amp;e_id=9122515" TargetMode="External"/><Relationship Id="rId11" Type="http://schemas.openxmlformats.org/officeDocument/2006/relationships/hyperlink" Target="https://competicio.fandpadel.com/tournaments/9122513-4t-torneig-federat-anyospark-fap-2026/participants/viewCard?p_id=9232968&amp;e_id=9122515" TargetMode="External"/><Relationship Id="rId5" Type="http://schemas.openxmlformats.org/officeDocument/2006/relationships/hyperlink" Target="https://competicio.fandpadel.com/tournaments/9122513-4t-torneig-federat-anyospark-fap-2026/participants/viewCard?p_id=9191899&amp;e_id=9122515" TargetMode="External"/><Relationship Id="rId10" Type="http://schemas.openxmlformats.org/officeDocument/2006/relationships/hyperlink" Target="https://competicio.fandpadel.com/tournaments/9122513-4t-torneig-federat-anyospark-fap-2026/participants/viewCard?p_id=9232968&amp;e_id=9122515" TargetMode="External"/><Relationship Id="rId4" Type="http://schemas.openxmlformats.org/officeDocument/2006/relationships/hyperlink" Target="https://competicio.fandpadel.com/tournaments/9122513-4t-torneig-federat-anyospark-fap-2026/participants/viewCard?p_id=9188972&amp;e_id=9122515" TargetMode="External"/><Relationship Id="rId9" Type="http://schemas.openxmlformats.org/officeDocument/2006/relationships/hyperlink" Target="https://competicio.fandpadel.com/tournaments/9122513-4t-torneig-federat-anyospark-fap-2026/participants/viewCard?p_id=9214150&amp;e_id=91225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6AD1F-E1EC-4C46-9886-C8ABB1C46D60}">
  <dimension ref="A1:E46"/>
  <sheetViews>
    <sheetView workbookViewId="0">
      <selection activeCell="E21" sqref="E21"/>
    </sheetView>
  </sheetViews>
  <sheetFormatPr baseColWidth="10" defaultColWidth="10.77734375" defaultRowHeight="14.4" x14ac:dyDescent="0.3"/>
  <cols>
    <col min="1" max="1" width="31.77734375" bestFit="1" customWidth="1"/>
    <col min="2" max="2" width="15.109375" bestFit="1" customWidth="1"/>
    <col min="3" max="3" width="14.109375" bestFit="1" customWidth="1"/>
    <col min="4" max="4" width="8.88671875" bestFit="1" customWidth="1"/>
  </cols>
  <sheetData>
    <row r="1" spans="1:4" x14ac:dyDescent="0.3">
      <c r="A1" s="7" t="s">
        <v>17</v>
      </c>
      <c r="B1" s="7" t="s">
        <v>21</v>
      </c>
      <c r="C1" s="7" t="s">
        <v>19</v>
      </c>
      <c r="D1" s="7" t="s">
        <v>20</v>
      </c>
    </row>
    <row r="2" spans="1:4" x14ac:dyDescent="0.3">
      <c r="A2" s="3" t="s">
        <v>7</v>
      </c>
      <c r="B2" s="5">
        <v>2572</v>
      </c>
      <c r="C2" s="5"/>
      <c r="D2" s="5"/>
    </row>
    <row r="3" spans="1:4" x14ac:dyDescent="0.3">
      <c r="A3" s="4" t="s">
        <v>8</v>
      </c>
      <c r="B3" s="6">
        <v>2022</v>
      </c>
      <c r="C3" s="6">
        <f>SUM(B2:B3)</f>
        <v>4594</v>
      </c>
      <c r="D3" s="6">
        <v>1</v>
      </c>
    </row>
    <row r="4" spans="1:4" x14ac:dyDescent="0.3">
      <c r="A4" s="3" t="s">
        <v>9</v>
      </c>
      <c r="B4" s="5">
        <v>1232</v>
      </c>
      <c r="C4" s="5"/>
      <c r="D4" s="5"/>
    </row>
    <row r="5" spans="1:4" x14ac:dyDescent="0.3">
      <c r="A5" s="4" t="s">
        <v>10</v>
      </c>
      <c r="B5" s="6">
        <v>1057</v>
      </c>
      <c r="C5" s="6">
        <f>SUM(B4:B5)</f>
        <v>2289</v>
      </c>
      <c r="D5" s="6">
        <v>2</v>
      </c>
    </row>
    <row r="6" spans="1:4" x14ac:dyDescent="0.3">
      <c r="A6" s="3" t="s">
        <v>16</v>
      </c>
      <c r="B6" s="5">
        <v>1625</v>
      </c>
      <c r="C6" s="5"/>
      <c r="D6" s="5"/>
    </row>
    <row r="7" spans="1:4" x14ac:dyDescent="0.3">
      <c r="A7" s="4" t="s">
        <v>22</v>
      </c>
      <c r="B7" s="6">
        <v>250</v>
      </c>
      <c r="C7" s="6">
        <f>SUM(B6:B7)</f>
        <v>1875</v>
      </c>
      <c r="D7" s="6">
        <v>3</v>
      </c>
    </row>
    <row r="8" spans="1:4" x14ac:dyDescent="0.3">
      <c r="A8" s="3" t="s">
        <v>11</v>
      </c>
      <c r="B8" s="5">
        <v>924</v>
      </c>
      <c r="C8" s="5"/>
      <c r="D8" s="5"/>
    </row>
    <row r="9" spans="1:4" x14ac:dyDescent="0.3">
      <c r="A9" s="4" t="s">
        <v>12</v>
      </c>
      <c r="B9" s="6">
        <v>487</v>
      </c>
      <c r="C9" s="6">
        <f>SUM(B8:B9)</f>
        <v>1411</v>
      </c>
      <c r="D9" s="6">
        <v>4</v>
      </c>
    </row>
    <row r="10" spans="1:4" x14ac:dyDescent="0.3">
      <c r="A10" s="5" t="s">
        <v>50</v>
      </c>
      <c r="B10" s="5">
        <v>1059</v>
      </c>
      <c r="C10" s="5"/>
      <c r="D10" s="5"/>
    </row>
    <row r="11" spans="1:4" x14ac:dyDescent="0.3">
      <c r="A11" s="15" t="s">
        <v>51</v>
      </c>
      <c r="B11" s="6">
        <v>22</v>
      </c>
      <c r="C11" s="6">
        <v>1081</v>
      </c>
      <c r="D11" s="6">
        <v>5</v>
      </c>
    </row>
    <row r="12" spans="1:4" x14ac:dyDescent="0.3">
      <c r="A12" s="12" t="s">
        <v>52</v>
      </c>
      <c r="B12" s="12">
        <v>333</v>
      </c>
      <c r="C12" s="12"/>
      <c r="D12" s="12"/>
    </row>
    <row r="13" spans="1:4" x14ac:dyDescent="0.3">
      <c r="A13" s="12" t="s">
        <v>53</v>
      </c>
      <c r="B13" s="12">
        <v>405</v>
      </c>
      <c r="C13" s="12">
        <v>738</v>
      </c>
      <c r="D13" s="12">
        <v>6</v>
      </c>
    </row>
    <row r="14" spans="1:4" x14ac:dyDescent="0.3">
      <c r="A14" s="3" t="s">
        <v>23</v>
      </c>
      <c r="B14" s="5">
        <v>427</v>
      </c>
      <c r="C14" s="5"/>
      <c r="D14" s="1"/>
    </row>
    <row r="15" spans="1:4" x14ac:dyDescent="0.3">
      <c r="A15" s="4" t="s">
        <v>24</v>
      </c>
      <c r="B15" s="6">
        <v>250</v>
      </c>
      <c r="C15" s="6">
        <f>SUM(B14:B15)</f>
        <v>677</v>
      </c>
      <c r="D15" s="2">
        <v>7</v>
      </c>
    </row>
    <row r="16" spans="1:4" x14ac:dyDescent="0.3">
      <c r="A16" s="3" t="s">
        <v>13</v>
      </c>
      <c r="B16" s="5">
        <v>348</v>
      </c>
      <c r="C16" s="5"/>
      <c r="D16" s="5"/>
    </row>
    <row r="17" spans="1:5" x14ac:dyDescent="0.3">
      <c r="A17" s="4" t="s">
        <v>58</v>
      </c>
      <c r="B17" s="6">
        <v>306</v>
      </c>
      <c r="C17" s="6">
        <f>SUM(B16:B17)</f>
        <v>654</v>
      </c>
      <c r="D17" s="6">
        <v>8</v>
      </c>
    </row>
    <row r="18" spans="1:5" x14ac:dyDescent="0.3">
      <c r="A18" s="3" t="s">
        <v>42</v>
      </c>
      <c r="B18" s="5">
        <v>189</v>
      </c>
      <c r="C18" s="5"/>
      <c r="D18" s="5"/>
      <c r="E18">
        <v>0</v>
      </c>
    </row>
    <row r="19" spans="1:5" x14ac:dyDescent="0.3">
      <c r="A19" s="4" t="s">
        <v>43</v>
      </c>
      <c r="B19" s="6">
        <v>296</v>
      </c>
      <c r="C19" s="6">
        <f t="shared" ref="C19" si="0">SUM(B18:B19)</f>
        <v>485</v>
      </c>
      <c r="D19" s="6">
        <v>9</v>
      </c>
    </row>
    <row r="20" spans="1:5" x14ac:dyDescent="0.3">
      <c r="A20" s="3" t="s">
        <v>30</v>
      </c>
      <c r="B20" s="5">
        <v>200</v>
      </c>
      <c r="C20" s="5"/>
      <c r="D20" s="5"/>
      <c r="E20">
        <v>0</v>
      </c>
    </row>
    <row r="21" spans="1:5" x14ac:dyDescent="0.3">
      <c r="A21" s="4" t="s">
        <v>31</v>
      </c>
      <c r="B21" s="6">
        <v>223</v>
      </c>
      <c r="C21" s="6">
        <f>SUM(B20:B21)</f>
        <v>423</v>
      </c>
      <c r="D21" s="6">
        <v>10</v>
      </c>
      <c r="E21">
        <v>0</v>
      </c>
    </row>
    <row r="22" spans="1:5" x14ac:dyDescent="0.3">
      <c r="A22" s="3" t="s">
        <v>33</v>
      </c>
      <c r="B22" s="5">
        <v>236</v>
      </c>
      <c r="C22" s="5"/>
      <c r="D22" s="5"/>
    </row>
    <row r="23" spans="1:5" x14ac:dyDescent="0.3">
      <c r="A23" s="4" t="s">
        <v>34</v>
      </c>
      <c r="B23" s="6">
        <v>133</v>
      </c>
      <c r="C23" s="6">
        <f>SUM(B22:B23)</f>
        <v>369</v>
      </c>
      <c r="D23" s="6">
        <v>11</v>
      </c>
    </row>
    <row r="24" spans="1:5" x14ac:dyDescent="0.3">
      <c r="A24" s="3" t="s">
        <v>14</v>
      </c>
      <c r="B24" s="5">
        <v>363</v>
      </c>
      <c r="C24" s="5"/>
      <c r="D24" s="5"/>
    </row>
    <row r="25" spans="1:5" x14ac:dyDescent="0.3">
      <c r="A25" s="4" t="s">
        <v>29</v>
      </c>
      <c r="B25" s="6"/>
      <c r="C25" s="6">
        <f>SUM(B24:B25)</f>
        <v>363</v>
      </c>
      <c r="D25" s="6">
        <v>12</v>
      </c>
    </row>
    <row r="26" spans="1:5" x14ac:dyDescent="0.3">
      <c r="A26" s="12" t="s">
        <v>54</v>
      </c>
      <c r="B26" s="12">
        <v>354</v>
      </c>
      <c r="C26" s="12"/>
      <c r="D26" s="12"/>
    </row>
    <row r="27" spans="1:5" x14ac:dyDescent="0.3">
      <c r="A27" s="12" t="s">
        <v>55</v>
      </c>
      <c r="B27" s="12"/>
      <c r="C27" s="12">
        <v>354</v>
      </c>
      <c r="D27" s="12">
        <v>13</v>
      </c>
    </row>
    <row r="28" spans="1:5" x14ac:dyDescent="0.3">
      <c r="A28" s="3" t="s">
        <v>25</v>
      </c>
      <c r="B28" s="5">
        <v>88</v>
      </c>
      <c r="C28" s="5"/>
      <c r="D28" s="5"/>
    </row>
    <row r="29" spans="1:5" x14ac:dyDescent="0.3">
      <c r="A29" s="4" t="s">
        <v>26</v>
      </c>
      <c r="B29" s="6">
        <v>245</v>
      </c>
      <c r="C29" s="6">
        <f>SUM(B28:B29)</f>
        <v>333</v>
      </c>
      <c r="D29" s="6">
        <v>14</v>
      </c>
    </row>
    <row r="30" spans="1:5" x14ac:dyDescent="0.3">
      <c r="A30" s="3" t="s">
        <v>35</v>
      </c>
      <c r="B30" s="5">
        <v>45</v>
      </c>
      <c r="C30" s="5"/>
      <c r="D30" s="5"/>
    </row>
    <row r="31" spans="1:5" x14ac:dyDescent="0.3">
      <c r="A31" s="4" t="s">
        <v>36</v>
      </c>
      <c r="B31" s="6">
        <v>213</v>
      </c>
      <c r="C31" s="6">
        <f>SUM(B30:B31)</f>
        <v>258</v>
      </c>
      <c r="D31" s="6">
        <v>15</v>
      </c>
    </row>
    <row r="32" spans="1:5" x14ac:dyDescent="0.3">
      <c r="A32" s="8" t="s">
        <v>27</v>
      </c>
      <c r="B32" s="9">
        <v>44</v>
      </c>
      <c r="C32" s="9"/>
      <c r="D32" s="9"/>
    </row>
    <row r="33" spans="1:4" x14ac:dyDescent="0.3">
      <c r="A33" s="10" t="s">
        <v>28</v>
      </c>
      <c r="B33" s="11">
        <v>44</v>
      </c>
      <c r="C33" s="11">
        <f>SUM(B32,B33)</f>
        <v>88</v>
      </c>
      <c r="D33" s="11">
        <v>16</v>
      </c>
    </row>
    <row r="34" spans="1:4" x14ac:dyDescent="0.3">
      <c r="A34" s="3" t="s">
        <v>32</v>
      </c>
      <c r="B34" s="5"/>
      <c r="C34" s="5"/>
      <c r="D34" s="5"/>
    </row>
    <row r="35" spans="1:4" x14ac:dyDescent="0.3">
      <c r="A35" s="4" t="s">
        <v>15</v>
      </c>
      <c r="B35" s="6">
        <v>78</v>
      </c>
      <c r="C35" s="6">
        <f>SUM(B34:B35)</f>
        <v>78</v>
      </c>
      <c r="D35" s="6">
        <v>17</v>
      </c>
    </row>
    <row r="36" spans="1:4" x14ac:dyDescent="0.3">
      <c r="A36" s="5" t="s">
        <v>56</v>
      </c>
      <c r="B36" s="5"/>
      <c r="C36" s="5"/>
      <c r="D36" s="5"/>
    </row>
    <row r="37" spans="1:4" x14ac:dyDescent="0.3">
      <c r="A37" s="6" t="s">
        <v>57</v>
      </c>
      <c r="B37" s="6">
        <v>56</v>
      </c>
      <c r="C37" s="6">
        <v>56</v>
      </c>
      <c r="D37" s="6">
        <v>18</v>
      </c>
    </row>
    <row r="38" spans="1:4" x14ac:dyDescent="0.3">
      <c r="A38" s="12" t="s">
        <v>59</v>
      </c>
      <c r="B38" s="12">
        <v>22</v>
      </c>
      <c r="C38" s="12"/>
      <c r="D38" s="12"/>
    </row>
    <row r="39" spans="1:4" x14ac:dyDescent="0.3">
      <c r="A39" s="6" t="s">
        <v>60</v>
      </c>
      <c r="B39" s="6">
        <v>22</v>
      </c>
      <c r="C39" s="6">
        <v>44</v>
      </c>
      <c r="D39" s="6">
        <v>19</v>
      </c>
    </row>
    <row r="45" spans="1:4" x14ac:dyDescent="0.3">
      <c r="A45" t="s">
        <v>13</v>
      </c>
      <c r="B45">
        <v>348</v>
      </c>
    </row>
    <row r="46" spans="1:4" x14ac:dyDescent="0.3">
      <c r="A46" t="s">
        <v>58</v>
      </c>
      <c r="B46">
        <v>306</v>
      </c>
      <c r="C46">
        <v>654</v>
      </c>
    </row>
  </sheetData>
  <conditionalFormatting sqref="A14:A25 A28:A35 A2:A9">
    <cfRule type="duplicateValues" dxfId="2" priority="24"/>
  </conditionalFormatting>
  <conditionalFormatting sqref="A44:A47 A50:A1048576 A41 A26:A27 A36:A39 A10:A13">
    <cfRule type="duplicateValues" dxfId="1" priority="3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256ED-6E62-40ED-A87E-0FE8B4134D8D}">
  <dimension ref="A1:D19"/>
  <sheetViews>
    <sheetView tabSelected="1" workbookViewId="0">
      <selection activeCell="J11" sqref="J11"/>
    </sheetView>
  </sheetViews>
  <sheetFormatPr baseColWidth="10" defaultColWidth="10.77734375" defaultRowHeight="14.4" x14ac:dyDescent="0.3"/>
  <cols>
    <col min="1" max="1" width="22.88671875" bestFit="1" customWidth="1"/>
    <col min="2" max="2" width="16.21875" bestFit="1" customWidth="1"/>
    <col min="3" max="3" width="14.109375" bestFit="1" customWidth="1"/>
    <col min="4" max="4" width="8.88671875" bestFit="1" customWidth="1"/>
  </cols>
  <sheetData>
    <row r="1" spans="1:4" x14ac:dyDescent="0.3">
      <c r="A1" s="7" t="s">
        <v>17</v>
      </c>
      <c r="B1" s="7" t="s">
        <v>18</v>
      </c>
      <c r="C1" s="7" t="s">
        <v>19</v>
      </c>
      <c r="D1" s="7" t="s">
        <v>20</v>
      </c>
    </row>
    <row r="2" spans="1:4" ht="14.4" customHeight="1" x14ac:dyDescent="0.3">
      <c r="A2" s="3" t="s">
        <v>3</v>
      </c>
      <c r="B2" s="5">
        <v>1380</v>
      </c>
      <c r="C2" s="5"/>
      <c r="D2" s="5"/>
    </row>
    <row r="3" spans="1:4" ht="15" customHeight="1" x14ac:dyDescent="0.3">
      <c r="A3" s="4" t="s">
        <v>37</v>
      </c>
      <c r="B3" s="6">
        <v>1130</v>
      </c>
      <c r="C3" s="6">
        <f>SUM(B2:B3)</f>
        <v>2510</v>
      </c>
      <c r="D3" s="6">
        <f>1</f>
        <v>1</v>
      </c>
    </row>
    <row r="4" spans="1:4" ht="14.4" customHeight="1" x14ac:dyDescent="0.3">
      <c r="A4" s="3" t="s">
        <v>0</v>
      </c>
      <c r="B4" s="5">
        <v>1135</v>
      </c>
      <c r="C4" s="5"/>
      <c r="D4" s="5"/>
    </row>
    <row r="5" spans="1:4" ht="15" customHeight="1" x14ac:dyDescent="0.3">
      <c r="A5" s="4" t="s">
        <v>2</v>
      </c>
      <c r="B5" s="6">
        <v>874</v>
      </c>
      <c r="C5" s="6">
        <f>SUM(B4:B5)</f>
        <v>2009</v>
      </c>
      <c r="D5" s="6">
        <v>2</v>
      </c>
    </row>
    <row r="6" spans="1:4" ht="14.4" customHeight="1" x14ac:dyDescent="0.3">
      <c r="A6" s="3" t="s">
        <v>4</v>
      </c>
      <c r="B6" s="5">
        <v>634</v>
      </c>
      <c r="C6" s="5"/>
      <c r="D6" s="5"/>
    </row>
    <row r="7" spans="1:4" ht="15" customHeight="1" x14ac:dyDescent="0.3">
      <c r="A7" s="4" t="s">
        <v>1</v>
      </c>
      <c r="B7" s="6">
        <v>449</v>
      </c>
      <c r="C7" s="6">
        <f>SUM(B6:B7)</f>
        <v>1083</v>
      </c>
      <c r="D7" s="6">
        <v>3</v>
      </c>
    </row>
    <row r="8" spans="1:4" ht="14.4" customHeight="1" x14ac:dyDescent="0.3">
      <c r="A8" s="3" t="s">
        <v>38</v>
      </c>
      <c r="B8" s="5">
        <v>537</v>
      </c>
      <c r="C8" s="5"/>
      <c r="D8" s="5"/>
    </row>
    <row r="9" spans="1:4" ht="15" customHeight="1" x14ac:dyDescent="0.3">
      <c r="A9" s="4" t="s">
        <v>39</v>
      </c>
      <c r="B9" s="6">
        <v>412</v>
      </c>
      <c r="C9" s="6">
        <f>SUM(B8:B9)</f>
        <v>949</v>
      </c>
      <c r="D9" s="6">
        <v>4</v>
      </c>
    </row>
    <row r="10" spans="1:4" ht="14.4" customHeight="1" x14ac:dyDescent="0.3">
      <c r="A10" s="12" t="s">
        <v>46</v>
      </c>
      <c r="B10" s="12">
        <v>268</v>
      </c>
      <c r="C10" s="6"/>
      <c r="D10" s="12"/>
    </row>
    <row r="11" spans="1:4" ht="15" customHeight="1" x14ac:dyDescent="0.3">
      <c r="A11" s="12" t="s">
        <v>47</v>
      </c>
      <c r="B11" s="12">
        <v>674</v>
      </c>
      <c r="C11" s="6">
        <f>SUM(B10:B11)</f>
        <v>942</v>
      </c>
      <c r="D11" s="12">
        <v>5</v>
      </c>
    </row>
    <row r="12" spans="1:4" ht="14.4" customHeight="1" x14ac:dyDescent="0.3">
      <c r="A12" s="3" t="s">
        <v>5</v>
      </c>
      <c r="B12" s="5">
        <v>460</v>
      </c>
      <c r="C12" s="5"/>
      <c r="D12" s="5"/>
    </row>
    <row r="13" spans="1:4" ht="15" customHeight="1" x14ac:dyDescent="0.3">
      <c r="A13" s="4" t="s">
        <v>6</v>
      </c>
      <c r="B13" s="6">
        <v>366</v>
      </c>
      <c r="C13" s="6">
        <f>SUM(B12:B13)</f>
        <v>826</v>
      </c>
      <c r="D13" s="6">
        <v>6</v>
      </c>
    </row>
    <row r="14" spans="1:4" ht="14.4" customHeight="1" x14ac:dyDescent="0.3">
      <c r="A14" s="5" t="s">
        <v>44</v>
      </c>
      <c r="B14" s="14">
        <v>433</v>
      </c>
      <c r="C14" s="13"/>
      <c r="D14" s="5"/>
    </row>
    <row r="15" spans="1:4" ht="14.4" customHeight="1" x14ac:dyDescent="0.3">
      <c r="A15" s="6" t="s">
        <v>45</v>
      </c>
      <c r="B15" s="15">
        <v>67</v>
      </c>
      <c r="C15" s="6">
        <f t="shared" ref="C14:C15" si="0">SUM(B14:B15)</f>
        <v>500</v>
      </c>
      <c r="D15" s="6">
        <v>7</v>
      </c>
    </row>
    <row r="16" spans="1:4" x14ac:dyDescent="0.3">
      <c r="A16" s="12" t="s">
        <v>48</v>
      </c>
      <c r="B16" s="12"/>
      <c r="C16" s="12"/>
      <c r="D16" s="12"/>
    </row>
    <row r="17" spans="1:4" x14ac:dyDescent="0.3">
      <c r="A17" s="12" t="s">
        <v>49</v>
      </c>
      <c r="B17" s="12">
        <v>292</v>
      </c>
      <c r="C17" s="12">
        <v>292</v>
      </c>
      <c r="D17" s="12">
        <v>8</v>
      </c>
    </row>
    <row r="18" spans="1:4" x14ac:dyDescent="0.3">
      <c r="A18" s="3" t="s">
        <v>40</v>
      </c>
      <c r="B18" s="5"/>
      <c r="C18" s="5"/>
      <c r="D18" s="5"/>
    </row>
    <row r="19" spans="1:4" x14ac:dyDescent="0.3">
      <c r="A19" s="4" t="s">
        <v>41</v>
      </c>
      <c r="B19" s="6"/>
      <c r="C19" s="6">
        <f ca="1">C13:C19=SUM(B18:B19)</f>
        <v>0</v>
      </c>
      <c r="D19" s="6">
        <v>9</v>
      </c>
    </row>
  </sheetData>
  <conditionalFormatting sqref="A18:A19 A12:A13 A2:A9">
    <cfRule type="duplicateValues" dxfId="0" priority="20"/>
  </conditionalFormatting>
  <hyperlinks>
    <hyperlink ref="A4" r:id="rId1" display="https://competicio.fandpadel.com/tournaments/9122513-4t-torneig-federat-anyospark-fap-2026/participants/viewCard?p_id=9153113&amp;e_id=9122515" xr:uid="{02F141CD-32E7-4612-922D-26673F2DBC8C}"/>
    <hyperlink ref="A5" r:id="rId2" display="https://competicio.fandpadel.com/tournaments/9122513-4t-torneig-federat-anyospark-fap-2026/participants/viewCard?p_id=9153113&amp;e_id=9122515" xr:uid="{9C1BC1C7-2F59-420E-8435-EBDEABEC8205}"/>
    <hyperlink ref="A6" r:id="rId3" display="https://competicio.fandpadel.com/tournaments/9122513-4t-torneig-federat-anyospark-fap-2026/participants/viewCard?p_id=9188972&amp;e_id=9122515" xr:uid="{F1260739-BEED-4E98-9B7C-B1E46FF6449E}"/>
    <hyperlink ref="A7" r:id="rId4" display="https://competicio.fandpadel.com/tournaments/9122513-4t-torneig-federat-anyospark-fap-2026/participants/viewCard?p_id=9188972&amp;e_id=9122515" xr:uid="{4C2D75BE-EDB3-47BF-AE52-0C55F29C3672}"/>
    <hyperlink ref="A12" r:id="rId5" display="https://competicio.fandpadel.com/tournaments/9122513-4t-torneig-federat-anyospark-fap-2026/participants/viewCard?p_id=9191899&amp;e_id=9122515" xr:uid="{BA264B5F-7FF1-4081-8678-095B27D2FB35}"/>
    <hyperlink ref="A8" r:id="rId6" display="https://competicio.fandpadel.com/tournaments/9122513-4t-torneig-federat-anyospark-fap-2026/participants/viewCard?p_id=9210198&amp;e_id=9122515" xr:uid="{4EA2292C-8D32-40E5-AB3A-B48647BEB1AE}"/>
    <hyperlink ref="A9" r:id="rId7" display="https://competicio.fandpadel.com/tournaments/9122513-4t-torneig-federat-anyospark-fap-2026/participants/viewCard?p_id=9210198&amp;e_id=9122515" xr:uid="{AAEB1096-0753-482D-9049-14204CC21558}"/>
    <hyperlink ref="A18" r:id="rId8" display="https://competicio.fandpadel.com/tournaments/9122513-4t-torneig-federat-anyospark-fap-2026/participants/viewCard?p_id=9214150&amp;e_id=9122515" xr:uid="{C7685BAB-A10C-4D26-B35D-D23C06D0D0B6}"/>
    <hyperlink ref="A19" r:id="rId9" display="https://competicio.fandpadel.com/tournaments/9122513-4t-torneig-federat-anyospark-fap-2026/participants/viewCard?p_id=9214150&amp;e_id=9122515" xr:uid="{BBBCA336-E411-40E1-B8D9-87F8131E0B09}"/>
    <hyperlink ref="A2" r:id="rId10" display="https://competicio.fandpadel.com/tournaments/9122513-4t-torneig-federat-anyospark-fap-2026/participants/viewCard?p_id=9232968&amp;e_id=9122515" xr:uid="{BE3A1F30-DE00-4012-B8DD-37227967C6BE}"/>
    <hyperlink ref="A3" r:id="rId11" display="https://competicio.fandpadel.com/tournaments/9122513-4t-torneig-federat-anyospark-fap-2026/participants/viewCard?p_id=9232968&amp;e_id=9122515" xr:uid="{F6D5128A-18D4-4920-8364-8E67BA5AEBC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MASCULINO</vt:lpstr>
      <vt:lpstr>FEMENINO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Pérez, Miguel Ángel</dc:creator>
  <cp:lastModifiedBy>Christian velasquez</cp:lastModifiedBy>
  <dcterms:created xsi:type="dcterms:W3CDTF">2026-05-30T09:09:14Z</dcterms:created>
  <dcterms:modified xsi:type="dcterms:W3CDTF">2026-09-21T20:52:38Z</dcterms:modified>
</cp:coreProperties>
</file>